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.casillas\Desktop\Archivos SIRET-Cuenta Publica 24 - copia\"/>
    </mc:Choice>
  </mc:AlternateContent>
  <bookViews>
    <workbookView xWindow="0" yWindow="0" windowWidth="20490" windowHeight="7500"/>
  </bookViews>
  <sheets>
    <sheet name="Formato 7 c)" sheetId="1" r:id="rId1"/>
    <sheet name="Formato 7 d)" sheetId="2" r:id="rId2"/>
  </sheets>
  <externalReferences>
    <externalReference r:id="rId3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G26" i="2"/>
  <c r="G25" i="2"/>
  <c r="G24" i="2"/>
  <c r="G23" i="2"/>
  <c r="G17" i="2" s="1"/>
  <c r="G28" i="2" s="1"/>
  <c r="G22" i="2"/>
  <c r="G21" i="2"/>
  <c r="G20" i="2"/>
  <c r="G19" i="2"/>
  <c r="G18" i="2"/>
  <c r="F17" i="2"/>
  <c r="F28" i="2" s="1"/>
  <c r="E17" i="2"/>
  <c r="E28" i="2" s="1"/>
  <c r="D17" i="2"/>
  <c r="D28" i="2" s="1"/>
  <c r="C17" i="2"/>
  <c r="C28" i="2" s="1"/>
  <c r="B17" i="2"/>
  <c r="G15" i="2"/>
  <c r="G14" i="2"/>
  <c r="G13" i="2"/>
  <c r="G12" i="2"/>
  <c r="G11" i="2"/>
  <c r="G6" i="2" s="1"/>
  <c r="G10" i="2"/>
  <c r="G9" i="2"/>
  <c r="G8" i="2"/>
  <c r="G7" i="2"/>
  <c r="F6" i="2"/>
  <c r="E6" i="2"/>
  <c r="D6" i="2"/>
  <c r="C6" i="2"/>
  <c r="B6" i="2"/>
  <c r="F35" i="1"/>
  <c r="E35" i="1"/>
  <c r="D35" i="1"/>
  <c r="C35" i="1"/>
  <c r="B35" i="1"/>
  <c r="G34" i="1"/>
  <c r="G33" i="1"/>
  <c r="G35" i="1" s="1"/>
  <c r="C30" i="1"/>
  <c r="B30" i="1"/>
  <c r="G28" i="1"/>
  <c r="G27" i="1" s="1"/>
  <c r="F27" i="1"/>
  <c r="E27" i="1"/>
  <c r="D27" i="1"/>
  <c r="C27" i="1"/>
  <c r="B27" i="1"/>
  <c r="G25" i="1"/>
  <c r="G20" i="1" s="1"/>
  <c r="G24" i="1"/>
  <c r="G23" i="1"/>
  <c r="G22" i="1"/>
  <c r="G21" i="1"/>
  <c r="F20" i="1"/>
  <c r="F30" i="1" s="1"/>
  <c r="E20" i="1"/>
  <c r="E30" i="1" s="1"/>
  <c r="D20" i="1"/>
  <c r="D30" i="1" s="1"/>
  <c r="C20" i="1"/>
  <c r="B20" i="1"/>
  <c r="G18" i="1"/>
  <c r="G17" i="1"/>
  <c r="G16" i="1"/>
  <c r="G15" i="1"/>
  <c r="G14" i="1"/>
  <c r="G13" i="1"/>
  <c r="G6" i="1" s="1"/>
  <c r="G12" i="1"/>
  <c r="G11" i="1"/>
  <c r="G10" i="1"/>
  <c r="G9" i="1"/>
  <c r="G8" i="1"/>
  <c r="G7" i="1"/>
  <c r="F6" i="1"/>
  <c r="E6" i="1"/>
  <c r="D6" i="1"/>
  <c r="C6" i="1"/>
  <c r="B6" i="1"/>
  <c r="G30" i="1" l="1"/>
</calcChain>
</file>

<file path=xl/sharedStrings.xml><?xml version="1.0" encoding="utf-8"?>
<sst xmlns="http://schemas.openxmlformats.org/spreadsheetml/2006/main" count="74" uniqueCount="57">
  <si>
    <t>Formato 7 c) Resultados de Ingresos - LDF</t>
  </si>
  <si>
    <t>MUNICIPIO DE LEON (a)</t>
  </si>
  <si>
    <t>Resultados de Ingresos - LDF</t>
  </si>
  <si>
    <t>(PESOS)</t>
  </si>
  <si>
    <t>Concepto (b)</t>
  </si>
  <si>
    <r>
      <t xml:space="preserve">2019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</si>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</sst>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>
      <alignment horizontal="left" indent="6"/>
    </xf>
    <xf numFmtId="0" fontId="2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2" fillId="0" borderId="11" xfId="0" applyFont="1" applyBorder="1"/>
    <xf numFmtId="0" fontId="0" fillId="0" borderId="11" xfId="0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2" xfId="0" applyBorder="1"/>
    <xf numFmtId="164" fontId="2" fillId="0" borderId="8" xfId="1" applyNumberFormat="1" applyFont="1" applyBorder="1" applyAlignment="1" applyProtection="1">
      <alignment horizontal="right" vertical="center"/>
      <protection locked="0"/>
    </xf>
    <xf numFmtId="164" fontId="0" fillId="0" borderId="11" xfId="1" applyNumberFormat="1" applyFont="1" applyBorder="1" applyAlignment="1" applyProtection="1">
      <alignment horizontal="right" vertical="top"/>
      <protection locked="0"/>
    </xf>
    <xf numFmtId="164" fontId="0" fillId="0" borderId="8" xfId="1" applyNumberFormat="1" applyFont="1" applyBorder="1" applyAlignment="1" applyProtection="1">
      <alignment horizontal="right" vertical="center"/>
      <protection locked="0"/>
    </xf>
    <xf numFmtId="164" fontId="0" fillId="0" borderId="8" xfId="1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.casillas/Desktop/Archivos%20SIRET-Cuenta%20Publica%2024/0361_IDF_MLEO_000_24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E9">
            <v>1914651741.2299998</v>
          </cell>
        </row>
        <row r="10">
          <cell r="E10">
            <v>0</v>
          </cell>
        </row>
        <row r="11">
          <cell r="E11">
            <v>70104.86</v>
          </cell>
        </row>
        <row r="12">
          <cell r="E12">
            <v>459335046.54999995</v>
          </cell>
        </row>
        <row r="13">
          <cell r="E13">
            <v>321095762.70999992</v>
          </cell>
        </row>
        <row r="14">
          <cell r="E14">
            <v>298148707.18999994</v>
          </cell>
        </row>
        <row r="15">
          <cell r="E15">
            <v>0</v>
          </cell>
        </row>
        <row r="16">
          <cell r="E16">
            <v>3709877402.9799995</v>
          </cell>
        </row>
        <row r="28">
          <cell r="E28">
            <v>62571830.200000003</v>
          </cell>
        </row>
        <row r="34">
          <cell r="E34">
            <v>84368832.769999996</v>
          </cell>
        </row>
        <row r="35">
          <cell r="E35">
            <v>0</v>
          </cell>
        </row>
        <row r="37">
          <cell r="E37">
            <v>0</v>
          </cell>
        </row>
        <row r="45">
          <cell r="E45">
            <v>2124589517.98</v>
          </cell>
        </row>
        <row r="54">
          <cell r="E54">
            <v>0</v>
          </cell>
        </row>
        <row r="59">
          <cell r="E59">
            <v>0</v>
          </cell>
        </row>
        <row r="62">
          <cell r="E62">
            <v>183753305.61000001</v>
          </cell>
        </row>
        <row r="63">
          <cell r="E63">
            <v>0</v>
          </cell>
        </row>
        <row r="68">
          <cell r="E68">
            <v>524187279.00999999</v>
          </cell>
        </row>
        <row r="73">
          <cell r="E73">
            <v>524187279.00999999</v>
          </cell>
        </row>
        <row r="74">
          <cell r="E74">
            <v>0</v>
          </cell>
        </row>
      </sheetData>
      <sheetData sheetId="5">
        <row r="10">
          <cell r="E10">
            <v>2716040083.1700001</v>
          </cell>
        </row>
        <row r="18">
          <cell r="E18">
            <v>220606945.60000002</v>
          </cell>
        </row>
        <row r="28">
          <cell r="E28">
            <v>1456889259.1400001</v>
          </cell>
        </row>
        <row r="38">
          <cell r="E38">
            <v>1301947697.2899997</v>
          </cell>
        </row>
        <row r="48">
          <cell r="E48">
            <v>314167312.10000002</v>
          </cell>
        </row>
        <row r="58">
          <cell r="E58">
            <v>1842545527.7199998</v>
          </cell>
        </row>
        <row r="62">
          <cell r="E62">
            <v>0</v>
          </cell>
        </row>
        <row r="71">
          <cell r="E71">
            <v>0</v>
          </cell>
        </row>
        <row r="75">
          <cell r="E75">
            <v>0</v>
          </cell>
        </row>
        <row r="85">
          <cell r="E85">
            <v>284527251.47999996</v>
          </cell>
        </row>
        <row r="93">
          <cell r="E93">
            <v>98176088.060000002</v>
          </cell>
        </row>
        <row r="103">
          <cell r="E103">
            <v>312938060.84000003</v>
          </cell>
        </row>
        <row r="113">
          <cell r="E113">
            <v>523305349.71000004</v>
          </cell>
        </row>
        <row r="123">
          <cell r="E123">
            <v>178699377.41999999</v>
          </cell>
        </row>
        <row r="133">
          <cell r="E133">
            <v>481143295.42999995</v>
          </cell>
        </row>
        <row r="137">
          <cell r="E137">
            <v>0</v>
          </cell>
        </row>
        <row r="146">
          <cell r="E146">
            <v>0</v>
          </cell>
        </row>
        <row r="150">
          <cell r="E150">
            <v>304590378.63999999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abSelected="1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</row>
    <row r="6" spans="1:7" ht="15.75" customHeight="1" x14ac:dyDescent="0.25">
      <c r="A6" s="13" t="s">
        <v>11</v>
      </c>
      <c r="B6" s="14">
        <f>SUM(B7:B18)</f>
        <v>4562298699</v>
      </c>
      <c r="C6" s="14">
        <f t="shared" ref="C6:G6" si="0">SUM(C7:C18)</f>
        <v>4703907090</v>
      </c>
      <c r="D6" s="14">
        <f t="shared" si="0"/>
        <v>5076646486.0199995</v>
      </c>
      <c r="E6" s="14">
        <f t="shared" si="0"/>
        <v>5959350460.2199993</v>
      </c>
      <c r="F6" s="14">
        <f t="shared" si="0"/>
        <v>6651757735</v>
      </c>
      <c r="G6" s="14">
        <f t="shared" si="0"/>
        <v>6850119428.4899988</v>
      </c>
    </row>
    <row r="7" spans="1:7" x14ac:dyDescent="0.25">
      <c r="A7" s="15" t="s">
        <v>12</v>
      </c>
      <c r="B7" s="16">
        <v>1191358418</v>
      </c>
      <c r="C7" s="16">
        <v>1244349527</v>
      </c>
      <c r="D7" s="16">
        <v>1511721577.3699996</v>
      </c>
      <c r="E7" s="16">
        <v>1695440807.8600001</v>
      </c>
      <c r="F7" s="16">
        <v>1784627291</v>
      </c>
      <c r="G7" s="16">
        <f>'[1]Formato 5'!E9</f>
        <v>1914651741.2299998</v>
      </c>
    </row>
    <row r="8" spans="1:7" ht="15.75" customHeight="1" x14ac:dyDescent="0.25">
      <c r="A8" s="15" t="s">
        <v>13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f>'[1]Formato 5'!E10</f>
        <v>0</v>
      </c>
    </row>
    <row r="9" spans="1:7" x14ac:dyDescent="0.25">
      <c r="A9" s="15" t="s">
        <v>14</v>
      </c>
      <c r="B9" s="16">
        <v>68577</v>
      </c>
      <c r="C9" s="16">
        <v>19664</v>
      </c>
      <c r="D9" s="16">
        <v>19293.98</v>
      </c>
      <c r="E9" s="16">
        <v>52043.909999999996</v>
      </c>
      <c r="F9" s="16">
        <v>101270</v>
      </c>
      <c r="G9" s="16">
        <f>'[1]Formato 5'!E11</f>
        <v>70104.86</v>
      </c>
    </row>
    <row r="10" spans="1:7" x14ac:dyDescent="0.25">
      <c r="A10" s="15" t="s">
        <v>15</v>
      </c>
      <c r="B10" s="16">
        <v>376647041</v>
      </c>
      <c r="C10" s="16">
        <v>377150085</v>
      </c>
      <c r="D10" s="16">
        <v>419188221.82000011</v>
      </c>
      <c r="E10" s="16">
        <v>432442255.19999999</v>
      </c>
      <c r="F10" s="16">
        <v>438874423</v>
      </c>
      <c r="G10" s="16">
        <f>'[1]Formato 5'!E12</f>
        <v>459335046.54999995</v>
      </c>
    </row>
    <row r="11" spans="1:7" x14ac:dyDescent="0.25">
      <c r="A11" s="15" t="s">
        <v>16</v>
      </c>
      <c r="B11" s="16">
        <v>119179090</v>
      </c>
      <c r="C11" s="16">
        <v>98126060</v>
      </c>
      <c r="D11" s="16">
        <v>89542773.979999989</v>
      </c>
      <c r="E11" s="16">
        <v>165978370.02000001</v>
      </c>
      <c r="F11" s="16">
        <v>269708877</v>
      </c>
      <c r="G11" s="16">
        <f>'[1]Formato 5'!E13</f>
        <v>321095762.70999992</v>
      </c>
    </row>
    <row r="12" spans="1:7" x14ac:dyDescent="0.25">
      <c r="A12" s="15" t="s">
        <v>17</v>
      </c>
      <c r="B12" s="16">
        <v>261777377</v>
      </c>
      <c r="C12" s="16">
        <v>268831035</v>
      </c>
      <c r="D12" s="16">
        <v>368043013.44</v>
      </c>
      <c r="E12" s="16">
        <v>256945657.98999998</v>
      </c>
      <c r="F12" s="16">
        <v>239962200</v>
      </c>
      <c r="G12" s="16">
        <f>'[1]Formato 5'!E14</f>
        <v>298148707.18999994</v>
      </c>
    </row>
    <row r="13" spans="1:7" x14ac:dyDescent="0.25">
      <c r="A13" s="17" t="s">
        <v>18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f>'[1]Formato 5'!E15</f>
        <v>0</v>
      </c>
    </row>
    <row r="14" spans="1:7" x14ac:dyDescent="0.25">
      <c r="A14" s="15" t="s">
        <v>19</v>
      </c>
      <c r="B14" s="16">
        <v>2587933521</v>
      </c>
      <c r="C14" s="16">
        <v>2699529007</v>
      </c>
      <c r="D14" s="16">
        <v>2642417700.6500001</v>
      </c>
      <c r="E14" s="16">
        <v>3333210549.8399997</v>
      </c>
      <c r="F14" s="16">
        <v>3618064535</v>
      </c>
      <c r="G14" s="16">
        <f>'[1]Formato 5'!E16</f>
        <v>3709877402.9799995</v>
      </c>
    </row>
    <row r="15" spans="1:7" x14ac:dyDescent="0.25">
      <c r="A15" s="15" t="s">
        <v>20</v>
      </c>
      <c r="B15" s="16">
        <v>25334675</v>
      </c>
      <c r="C15" s="16">
        <v>15901712</v>
      </c>
      <c r="D15" s="16">
        <v>45713904.780000001</v>
      </c>
      <c r="E15" s="16">
        <v>74410972.319999993</v>
      </c>
      <c r="F15" s="16">
        <v>69101011</v>
      </c>
      <c r="G15" s="16">
        <f>'[1]Formato 5'!E28</f>
        <v>62571830.200000003</v>
      </c>
    </row>
    <row r="16" spans="1:7" x14ac:dyDescent="0.25">
      <c r="A16" s="15" t="s">
        <v>21</v>
      </c>
      <c r="B16" s="16">
        <v>0</v>
      </c>
      <c r="C16" s="16">
        <v>0</v>
      </c>
      <c r="D16" s="16">
        <v>0</v>
      </c>
      <c r="E16" s="16">
        <v>0</v>
      </c>
      <c r="F16" s="16">
        <v>231318128</v>
      </c>
      <c r="G16" s="16">
        <f>'[1]Formato 5'!E34</f>
        <v>84368832.769999996</v>
      </c>
    </row>
    <row r="17" spans="1:7" x14ac:dyDescent="0.25">
      <c r="A17" s="15" t="s">
        <v>22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f>'[1]Formato 5'!E35</f>
        <v>0</v>
      </c>
    </row>
    <row r="18" spans="1:7" x14ac:dyDescent="0.25">
      <c r="A18" s="18" t="s">
        <v>23</v>
      </c>
      <c r="B18" s="16">
        <v>0</v>
      </c>
      <c r="C18" s="16">
        <v>0</v>
      </c>
      <c r="D18" s="16">
        <v>0</v>
      </c>
      <c r="E18" s="16">
        <v>869803.08</v>
      </c>
      <c r="F18" s="16">
        <v>0</v>
      </c>
      <c r="G18" s="16">
        <f>'[1]Formato 5'!E37</f>
        <v>0</v>
      </c>
    </row>
    <row r="19" spans="1:7" x14ac:dyDescent="0.25">
      <c r="A19" s="15"/>
      <c r="B19" s="16"/>
      <c r="C19" s="16"/>
      <c r="D19" s="16"/>
      <c r="E19" s="16"/>
      <c r="F19" s="16"/>
      <c r="G19" s="16"/>
    </row>
    <row r="20" spans="1:7" x14ac:dyDescent="0.25">
      <c r="A20" s="19" t="s">
        <v>24</v>
      </c>
      <c r="B20" s="14">
        <f>SUM(B21:B25)</f>
        <v>1726704303</v>
      </c>
      <c r="C20" s="14">
        <f t="shared" ref="C20:G20" si="1">SUM(C21:C25)</f>
        <v>1705912842</v>
      </c>
      <c r="D20" s="14">
        <f t="shared" si="1"/>
        <v>1561196588.55</v>
      </c>
      <c r="E20" s="14">
        <f t="shared" si="1"/>
        <v>1879249928.05</v>
      </c>
      <c r="F20" s="14">
        <f t="shared" si="1"/>
        <v>2284625411</v>
      </c>
      <c r="G20" s="14">
        <f t="shared" si="1"/>
        <v>2308342823.5900002</v>
      </c>
    </row>
    <row r="21" spans="1:7" x14ac:dyDescent="0.25">
      <c r="A21" s="15" t="s">
        <v>25</v>
      </c>
      <c r="B21" s="20">
        <v>1347110206</v>
      </c>
      <c r="C21" s="20">
        <v>1381301845</v>
      </c>
      <c r="D21" s="20">
        <v>1396755020.47</v>
      </c>
      <c r="E21" s="20">
        <v>1750554272.52</v>
      </c>
      <c r="F21" s="20">
        <v>2154171043</v>
      </c>
      <c r="G21" s="20">
        <f>'[1]Formato 5'!E45</f>
        <v>2124589517.98</v>
      </c>
    </row>
    <row r="22" spans="1:7" x14ac:dyDescent="0.25">
      <c r="A22" s="15" t="s">
        <v>26</v>
      </c>
      <c r="B22" s="20">
        <v>379594097</v>
      </c>
      <c r="C22" s="20">
        <v>324610997</v>
      </c>
      <c r="D22" s="20">
        <v>164441568.08000001</v>
      </c>
      <c r="E22" s="20">
        <v>128695655.52999999</v>
      </c>
      <c r="F22" s="20">
        <v>560355</v>
      </c>
      <c r="G22" s="20">
        <f>'[1]Formato 5'!E54</f>
        <v>0</v>
      </c>
    </row>
    <row r="23" spans="1:7" x14ac:dyDescent="0.25">
      <c r="A23" s="15" t="s">
        <v>27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f>'[1]Formato 5'!E59</f>
        <v>0</v>
      </c>
    </row>
    <row r="24" spans="1:7" ht="30" x14ac:dyDescent="0.25">
      <c r="A24" s="17" t="s">
        <v>28</v>
      </c>
      <c r="B24" s="20">
        <v>0</v>
      </c>
      <c r="C24" s="20">
        <v>0</v>
      </c>
      <c r="D24" s="20">
        <v>0</v>
      </c>
      <c r="E24" s="20">
        <v>0</v>
      </c>
      <c r="F24" s="20">
        <v>129894013</v>
      </c>
      <c r="G24" s="20">
        <f>'[1]Formato 5'!E62</f>
        <v>183753305.61000001</v>
      </c>
    </row>
    <row r="25" spans="1:7" x14ac:dyDescent="0.25">
      <c r="A25" s="17" t="s">
        <v>29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f>'[1]Formato 5'!E63</f>
        <v>0</v>
      </c>
    </row>
    <row r="26" spans="1:7" x14ac:dyDescent="0.25">
      <c r="A26" s="21"/>
      <c r="B26" s="20"/>
      <c r="C26" s="20"/>
      <c r="D26" s="20"/>
      <c r="E26" s="20"/>
      <c r="F26" s="20"/>
      <c r="G26" s="20"/>
    </row>
    <row r="27" spans="1:7" x14ac:dyDescent="0.25">
      <c r="A27" s="19" t="s">
        <v>30</v>
      </c>
      <c r="B27" s="14">
        <f>SUM(B28)</f>
        <v>0</v>
      </c>
      <c r="C27" s="14">
        <f t="shared" ref="C27:G27" si="2">SUM(C28)</f>
        <v>0</v>
      </c>
      <c r="D27" s="14">
        <f t="shared" si="2"/>
        <v>0</v>
      </c>
      <c r="E27" s="14">
        <f t="shared" si="2"/>
        <v>0</v>
      </c>
      <c r="F27" s="14">
        <f t="shared" si="2"/>
        <v>165834397</v>
      </c>
      <c r="G27" s="14">
        <f t="shared" si="2"/>
        <v>524187279.00999999</v>
      </c>
    </row>
    <row r="28" spans="1:7" x14ac:dyDescent="0.25">
      <c r="A28" s="15" t="s">
        <v>31</v>
      </c>
      <c r="B28" s="20">
        <v>0</v>
      </c>
      <c r="C28" s="20">
        <v>0</v>
      </c>
      <c r="D28" s="20">
        <v>0</v>
      </c>
      <c r="E28" s="20">
        <v>0</v>
      </c>
      <c r="F28" s="20">
        <v>165834397</v>
      </c>
      <c r="G28" s="20">
        <f>'[1]Formato 5'!E68</f>
        <v>524187279.00999999</v>
      </c>
    </row>
    <row r="29" spans="1:7" x14ac:dyDescent="0.25">
      <c r="A29" s="22"/>
      <c r="B29" s="23"/>
      <c r="C29" s="23"/>
      <c r="D29" s="23"/>
      <c r="E29" s="23"/>
      <c r="F29" s="23"/>
      <c r="G29" s="23"/>
    </row>
    <row r="30" spans="1:7" ht="14.45" customHeight="1" x14ac:dyDescent="0.25">
      <c r="A30" s="19" t="s">
        <v>32</v>
      </c>
      <c r="B30" s="14">
        <f>B20+B6+B27</f>
        <v>6289003002</v>
      </c>
      <c r="C30" s="14">
        <f t="shared" ref="C30:G30" si="3">C20+C6+C27</f>
        <v>6409819932</v>
      </c>
      <c r="D30" s="14">
        <f t="shared" si="3"/>
        <v>6637843074.5699997</v>
      </c>
      <c r="E30" s="14">
        <f t="shared" si="3"/>
        <v>7838600388.2699995</v>
      </c>
      <c r="F30" s="14">
        <f t="shared" si="3"/>
        <v>9102217543</v>
      </c>
      <c r="G30" s="14">
        <f t="shared" si="3"/>
        <v>9682649531.0899982</v>
      </c>
    </row>
    <row r="31" spans="1:7" ht="14.45" customHeight="1" x14ac:dyDescent="0.25">
      <c r="A31" s="22"/>
      <c r="B31" s="24"/>
      <c r="C31" s="24"/>
      <c r="D31" s="24"/>
      <c r="E31" s="24"/>
      <c r="F31" s="24"/>
      <c r="G31" s="24"/>
    </row>
    <row r="32" spans="1:7" x14ac:dyDescent="0.25">
      <c r="A32" s="25" t="s">
        <v>33</v>
      </c>
      <c r="B32" s="26"/>
      <c r="C32" s="26"/>
      <c r="D32" s="26"/>
      <c r="E32" s="26"/>
      <c r="F32" s="26"/>
      <c r="G32" s="26"/>
    </row>
    <row r="33" spans="1:7" ht="30" x14ac:dyDescent="0.25">
      <c r="A33" s="27" t="s">
        <v>34</v>
      </c>
      <c r="B33" s="28">
        <v>0</v>
      </c>
      <c r="C33" s="28">
        <v>0</v>
      </c>
      <c r="D33" s="28">
        <v>0</v>
      </c>
      <c r="E33" s="28">
        <v>0</v>
      </c>
      <c r="F33" s="28">
        <v>165834397</v>
      </c>
      <c r="G33" s="28">
        <f>'[1]Formato 5'!E73</f>
        <v>524187279.00999999</v>
      </c>
    </row>
    <row r="34" spans="1:7" ht="30" x14ac:dyDescent="0.25">
      <c r="A34" s="27" t="s">
        <v>35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f>'[1]Formato 5'!E74</f>
        <v>0</v>
      </c>
    </row>
    <row r="35" spans="1:7" x14ac:dyDescent="0.25">
      <c r="A35" s="26" t="s">
        <v>36</v>
      </c>
      <c r="B35" s="28">
        <f t="shared" ref="B35:G35" si="4">B33+B34</f>
        <v>0</v>
      </c>
      <c r="C35" s="28">
        <f t="shared" si="4"/>
        <v>0</v>
      </c>
      <c r="D35" s="28">
        <f t="shared" si="4"/>
        <v>0</v>
      </c>
      <c r="E35" s="28">
        <f t="shared" si="4"/>
        <v>0</v>
      </c>
      <c r="F35" s="28">
        <f t="shared" si="4"/>
        <v>165834397</v>
      </c>
      <c r="G35" s="28">
        <f t="shared" si="4"/>
        <v>524187279.00999999</v>
      </c>
    </row>
    <row r="36" spans="1:7" x14ac:dyDescent="0.25">
      <c r="A36" s="29"/>
      <c r="B36" s="29"/>
      <c r="C36" s="29"/>
      <c r="D36" s="29"/>
      <c r="E36" s="29"/>
      <c r="F36" s="29"/>
      <c r="G36" s="29"/>
    </row>
    <row r="38" spans="1:7" x14ac:dyDescent="0.25">
      <c r="A38" t="s">
        <v>37</v>
      </c>
    </row>
    <row r="39" spans="1:7" x14ac:dyDescent="0.25">
      <c r="A39" t="s">
        <v>38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4" sqref="A4:G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39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40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</row>
    <row r="6" spans="1:7" ht="15.75" customHeight="1" x14ac:dyDescent="0.25">
      <c r="A6" s="13" t="s">
        <v>41</v>
      </c>
      <c r="B6" s="30">
        <f t="shared" ref="B6:G6" si="0">SUM(B7:B15)</f>
        <v>4398257338</v>
      </c>
      <c r="C6" s="30">
        <f t="shared" si="0"/>
        <v>4687515967</v>
      </c>
      <c r="D6" s="30">
        <f t="shared" si="0"/>
        <v>4977292847</v>
      </c>
      <c r="E6" s="30">
        <f t="shared" si="0"/>
        <v>5180448333</v>
      </c>
      <c r="F6" s="30">
        <f t="shared" si="0"/>
        <v>6211457836.5999994</v>
      </c>
      <c r="G6" s="30">
        <f t="shared" si="0"/>
        <v>7852196825.0200005</v>
      </c>
    </row>
    <row r="7" spans="1:7" x14ac:dyDescent="0.25">
      <c r="A7" s="15" t="s">
        <v>42</v>
      </c>
      <c r="B7" s="31">
        <v>1827242937</v>
      </c>
      <c r="C7" s="31">
        <v>2081453377</v>
      </c>
      <c r="D7" s="31">
        <v>2426537762</v>
      </c>
      <c r="E7" s="31">
        <v>2359909348</v>
      </c>
      <c r="F7" s="31">
        <v>2574419560</v>
      </c>
      <c r="G7" s="31">
        <f>'[1]Formato 6 a)'!E10</f>
        <v>2716040083.1700001</v>
      </c>
    </row>
    <row r="8" spans="1:7" ht="15.75" customHeight="1" x14ac:dyDescent="0.25">
      <c r="A8" s="15" t="s">
        <v>43</v>
      </c>
      <c r="B8" s="31">
        <v>316629970</v>
      </c>
      <c r="C8" s="31">
        <v>184865045</v>
      </c>
      <c r="D8" s="31">
        <v>266959743</v>
      </c>
      <c r="E8" s="31">
        <v>303977319</v>
      </c>
      <c r="F8" s="31">
        <v>299595995</v>
      </c>
      <c r="G8" s="31">
        <f>'[1]Formato 6 a)'!E18</f>
        <v>220606945.60000002</v>
      </c>
    </row>
    <row r="9" spans="1:7" x14ac:dyDescent="0.25">
      <c r="A9" s="15" t="s">
        <v>44</v>
      </c>
      <c r="B9" s="31">
        <v>742342889</v>
      </c>
      <c r="C9" s="31">
        <v>738494675</v>
      </c>
      <c r="D9" s="31">
        <v>837216184</v>
      </c>
      <c r="E9" s="31">
        <v>865390799</v>
      </c>
      <c r="F9" s="31">
        <v>1150039742</v>
      </c>
      <c r="G9" s="31">
        <f>'[1]Formato 6 a)'!E28</f>
        <v>1456889259.1400001</v>
      </c>
    </row>
    <row r="10" spans="1:7" x14ac:dyDescent="0.25">
      <c r="A10" s="15" t="s">
        <v>45</v>
      </c>
      <c r="B10" s="31">
        <v>760628654</v>
      </c>
      <c r="C10" s="31">
        <v>991636224</v>
      </c>
      <c r="D10" s="31">
        <v>774839123</v>
      </c>
      <c r="E10" s="31">
        <v>951883765</v>
      </c>
      <c r="F10" s="31">
        <v>1344956767.2</v>
      </c>
      <c r="G10" s="31">
        <f>'[1]Formato 6 a)'!E38</f>
        <v>1301947697.2899997</v>
      </c>
    </row>
    <row r="11" spans="1:7" x14ac:dyDescent="0.25">
      <c r="A11" s="15" t="s">
        <v>46</v>
      </c>
      <c r="B11" s="31">
        <v>196181925</v>
      </c>
      <c r="C11" s="31">
        <v>57899985</v>
      </c>
      <c r="D11" s="31">
        <v>125871768</v>
      </c>
      <c r="E11" s="31">
        <v>57410090</v>
      </c>
      <c r="F11" s="31">
        <v>133346794.2</v>
      </c>
      <c r="G11" s="31">
        <f>'[1]Formato 6 a)'!E48</f>
        <v>314167312.10000002</v>
      </c>
    </row>
    <row r="12" spans="1:7" x14ac:dyDescent="0.25">
      <c r="A12" s="15" t="s">
        <v>47</v>
      </c>
      <c r="B12" s="31">
        <v>522854696</v>
      </c>
      <c r="C12" s="31">
        <v>631551354</v>
      </c>
      <c r="D12" s="31">
        <v>545419147</v>
      </c>
      <c r="E12" s="31">
        <v>641877012</v>
      </c>
      <c r="F12" s="31">
        <v>707088474.20000005</v>
      </c>
      <c r="G12" s="31">
        <f>'[1]Formato 6 a)'!E58</f>
        <v>1842545527.7199998</v>
      </c>
    </row>
    <row r="13" spans="1:7" x14ac:dyDescent="0.25">
      <c r="A13" s="17" t="s">
        <v>48</v>
      </c>
      <c r="B13" s="31">
        <v>31776267</v>
      </c>
      <c r="C13" s="31">
        <v>1268238</v>
      </c>
      <c r="D13" s="31">
        <v>275093</v>
      </c>
      <c r="E13" s="31">
        <v>0</v>
      </c>
      <c r="F13" s="31">
        <v>0</v>
      </c>
      <c r="G13" s="31">
        <f>'[1]Formato 6 a)'!E62</f>
        <v>0</v>
      </c>
    </row>
    <row r="14" spans="1:7" x14ac:dyDescent="0.25">
      <c r="A14" s="15" t="s">
        <v>49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f>'[1]Formato 6 a)'!E71</f>
        <v>0</v>
      </c>
    </row>
    <row r="15" spans="1:7" x14ac:dyDescent="0.25">
      <c r="A15" s="15" t="s">
        <v>50</v>
      </c>
      <c r="B15" s="31">
        <v>600000</v>
      </c>
      <c r="C15" s="31">
        <v>347069</v>
      </c>
      <c r="D15" s="31">
        <v>174027</v>
      </c>
      <c r="E15" s="31">
        <v>0</v>
      </c>
      <c r="F15" s="31">
        <v>2010504</v>
      </c>
      <c r="G15" s="31">
        <f>'[1]Formato 6 a)'!E75</f>
        <v>0</v>
      </c>
    </row>
    <row r="16" spans="1:7" x14ac:dyDescent="0.25">
      <c r="A16" s="15"/>
      <c r="B16" s="31"/>
      <c r="C16" s="31"/>
      <c r="D16" s="31"/>
      <c r="E16" s="31"/>
      <c r="F16" s="31"/>
      <c r="G16" s="31"/>
    </row>
    <row r="17" spans="1:7" x14ac:dyDescent="0.25">
      <c r="A17" s="19" t="s">
        <v>51</v>
      </c>
      <c r="B17" s="30">
        <f>SUM(B18:B26)</f>
        <v>1823478805</v>
      </c>
      <c r="C17" s="30">
        <f t="shared" ref="C17:G17" si="1">SUM(C18:C26)</f>
        <v>1692176785</v>
      </c>
      <c r="D17" s="30">
        <f t="shared" si="1"/>
        <v>1603469469</v>
      </c>
      <c r="E17" s="30">
        <f t="shared" si="1"/>
        <v>1850895368</v>
      </c>
      <c r="F17" s="30">
        <f t="shared" si="1"/>
        <v>2137505120</v>
      </c>
      <c r="G17" s="30">
        <f t="shared" si="1"/>
        <v>2183379801.5799999</v>
      </c>
    </row>
    <row r="18" spans="1:7" x14ac:dyDescent="0.25">
      <c r="A18" s="15" t="s">
        <v>42</v>
      </c>
      <c r="B18" s="32">
        <v>327521243</v>
      </c>
      <c r="C18" s="32">
        <v>264908029</v>
      </c>
      <c r="D18" s="32">
        <v>188427974</v>
      </c>
      <c r="E18" s="32">
        <v>285753816</v>
      </c>
      <c r="F18" s="32">
        <v>314307934</v>
      </c>
      <c r="G18" s="32">
        <f>'[1]Formato 6 a)'!E85</f>
        <v>284527251.47999996</v>
      </c>
    </row>
    <row r="19" spans="1:7" x14ac:dyDescent="0.25">
      <c r="A19" s="15" t="s">
        <v>43</v>
      </c>
      <c r="B19" s="32">
        <v>16438314</v>
      </c>
      <c r="C19" s="32">
        <v>142217270</v>
      </c>
      <c r="D19" s="32">
        <v>57168182</v>
      </c>
      <c r="E19" s="32">
        <v>8805815</v>
      </c>
      <c r="F19" s="32">
        <v>1073287</v>
      </c>
      <c r="G19" s="32">
        <f>'[1]Formato 6 a)'!E93</f>
        <v>98176088.060000002</v>
      </c>
    </row>
    <row r="20" spans="1:7" x14ac:dyDescent="0.25">
      <c r="A20" s="15" t="s">
        <v>44</v>
      </c>
      <c r="B20" s="32">
        <v>311485542</v>
      </c>
      <c r="C20" s="32">
        <v>389567206</v>
      </c>
      <c r="D20" s="32">
        <v>348694961</v>
      </c>
      <c r="E20" s="32">
        <v>408600005</v>
      </c>
      <c r="F20" s="32">
        <v>353652419</v>
      </c>
      <c r="G20" s="32">
        <f>'[1]Formato 6 a)'!E103</f>
        <v>312938060.84000003</v>
      </c>
    </row>
    <row r="21" spans="1:7" x14ac:dyDescent="0.25">
      <c r="A21" s="15" t="s">
        <v>45</v>
      </c>
      <c r="B21" s="32">
        <v>232241030</v>
      </c>
      <c r="C21" s="32">
        <v>196597888</v>
      </c>
      <c r="D21" s="32">
        <v>188465174</v>
      </c>
      <c r="E21" s="32">
        <v>318772082</v>
      </c>
      <c r="F21" s="32">
        <v>443528277</v>
      </c>
      <c r="G21" s="32">
        <f>'[1]Formato 6 a)'!E113</f>
        <v>523305349.71000004</v>
      </c>
    </row>
    <row r="22" spans="1:7" x14ac:dyDescent="0.25">
      <c r="A22" s="17" t="s">
        <v>46</v>
      </c>
      <c r="B22" s="32">
        <v>16793018</v>
      </c>
      <c r="C22" s="32">
        <v>19459982</v>
      </c>
      <c r="D22" s="32">
        <v>140820010</v>
      </c>
      <c r="E22" s="32">
        <v>58022020</v>
      </c>
      <c r="F22" s="32">
        <v>60774284</v>
      </c>
      <c r="G22" s="32">
        <f>'[1]Formato 6 a)'!E123</f>
        <v>178699377.41999999</v>
      </c>
    </row>
    <row r="23" spans="1:7" x14ac:dyDescent="0.25">
      <c r="A23" s="17" t="s">
        <v>47</v>
      </c>
      <c r="B23" s="32">
        <v>738828819</v>
      </c>
      <c r="C23" s="32">
        <v>527983162</v>
      </c>
      <c r="D23" s="32">
        <v>545644821</v>
      </c>
      <c r="E23" s="32">
        <v>607825956</v>
      </c>
      <c r="F23" s="32">
        <v>771630006</v>
      </c>
      <c r="G23" s="32">
        <f>'[1]Formato 6 a)'!E133</f>
        <v>481143295.42999995</v>
      </c>
    </row>
    <row r="24" spans="1:7" x14ac:dyDescent="0.25">
      <c r="A24" s="17" t="s">
        <v>48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f>'[1]Formato 6 a)'!E137</f>
        <v>0</v>
      </c>
    </row>
    <row r="25" spans="1:7" x14ac:dyDescent="0.25">
      <c r="A25" s="17" t="s">
        <v>52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f>'[1]Formato 6 a)'!E146</f>
        <v>0</v>
      </c>
    </row>
    <row r="26" spans="1:7" x14ac:dyDescent="0.25">
      <c r="A26" s="17" t="s">
        <v>50</v>
      </c>
      <c r="B26" s="32">
        <v>180170839</v>
      </c>
      <c r="C26" s="32">
        <v>151443248</v>
      </c>
      <c r="D26" s="32">
        <v>134248347</v>
      </c>
      <c r="E26" s="32">
        <v>163115674</v>
      </c>
      <c r="F26" s="32">
        <v>192538913</v>
      </c>
      <c r="G26" s="32">
        <f>'[1]Formato 6 a)'!E150</f>
        <v>304590378.63999999</v>
      </c>
    </row>
    <row r="27" spans="1:7" x14ac:dyDescent="0.25">
      <c r="A27" s="22" t="s">
        <v>53</v>
      </c>
      <c r="B27" s="33"/>
      <c r="C27" s="33"/>
      <c r="D27" s="33"/>
      <c r="E27" s="33"/>
      <c r="F27" s="33"/>
      <c r="G27" s="33"/>
    </row>
    <row r="28" spans="1:7" ht="14.45" customHeight="1" x14ac:dyDescent="0.25">
      <c r="A28" s="19" t="s">
        <v>54</v>
      </c>
      <c r="B28" s="30">
        <f>B17+B6</f>
        <v>6221736143</v>
      </c>
      <c r="C28" s="30">
        <f t="shared" ref="C28:G28" si="2">C17+C6</f>
        <v>6379692752</v>
      </c>
      <c r="D28" s="30">
        <f t="shared" si="2"/>
        <v>6580762316</v>
      </c>
      <c r="E28" s="30">
        <f t="shared" si="2"/>
        <v>7031343701</v>
      </c>
      <c r="F28" s="30">
        <f t="shared" si="2"/>
        <v>8348962956.5999994</v>
      </c>
      <c r="G28" s="30">
        <f t="shared" si="2"/>
        <v>10035576626.6</v>
      </c>
    </row>
    <row r="29" spans="1:7" x14ac:dyDescent="0.25">
      <c r="A29" s="29"/>
      <c r="B29" s="29"/>
      <c r="C29" s="29"/>
      <c r="D29" s="29"/>
      <c r="E29" s="29"/>
      <c r="F29" s="29"/>
      <c r="G29" s="29"/>
    </row>
    <row r="31" spans="1:7" x14ac:dyDescent="0.25">
      <c r="A31" t="s">
        <v>55</v>
      </c>
    </row>
    <row r="32" spans="1:7" x14ac:dyDescent="0.25">
      <c r="A32" t="s">
        <v>56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7 c)</vt:lpstr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Elizabeth Casillas Villegas</dc:creator>
  <cp:lastModifiedBy>Claudia Elizabeth Casillas Villegas</cp:lastModifiedBy>
  <dcterms:created xsi:type="dcterms:W3CDTF">2025-10-10T14:37:44Z</dcterms:created>
  <dcterms:modified xsi:type="dcterms:W3CDTF">2025-10-10T14:42:20Z</dcterms:modified>
</cp:coreProperties>
</file>